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09\1 výzva\"/>
    </mc:Choice>
  </mc:AlternateContent>
  <xr:revisionPtr revIDLastSave="0" documentId="13_ncr:1_{54330C4B-E0CF-4B65-87F0-E413707428B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10" i="1" s="1"/>
  <c r="P7" i="1"/>
  <c r="Q10" i="1" s="1"/>
  <c r="T7" i="1" l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<sst xmlns="http://schemas.openxmlformats.org/spreadsheetml/2006/main" count="40" uniqueCount="39">
  <si>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</si>
  <si>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</si>
  <si>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</si>
  <si>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</si>
  <si>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</si>
  <si>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</si>
  <si>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</si>
  <si>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</si>
  <si>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</si>
  <si>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</si>
  <si>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</si>
  <si>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</si>
  <si>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</si>
  <si>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</si>
  <si>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</si>
  <si>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</si>
  <si>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</si>
  <si>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</si>
  <si>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</si>
  <si>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</si>
  <si>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</si>
  <si>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</si>
  <si>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</si>
  <si>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</si>
  <si>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</si>
  <si>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</si>
  <si>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</si>
  <si>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</si>
  <si>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</si>
  <si>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</si>
  <si>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</si>
  <si>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 xml:space="preserve">Příloha č. 2 Kupní smlouvy - technická specifikace
Výpočetní technika (III.) 109 - 2024 </t>
  </si>
  <si>
    <t>Pokud financováno z projektových prostředků, pak ŘEŠITEL uvede: NÁZEV A ČÍSLO DOTAČNÍHO PROJEKTU</t>
  </si>
  <si>
    <t>Samostatná faktura</t>
  </si>
  <si>
    <t>20 dní</t>
  </si>
  <si>
    <t>Notebook 13,6"</t>
  </si>
  <si>
    <t>Ing. Pavel Mičke,
Tel.: 37763 6003,
725 925 252</t>
  </si>
  <si>
    <t>Veleslavínova 42,
301 00 Plzeň,
Fakulta pedagogická - Děkanát,
místnost VC 314</t>
  </si>
  <si>
    <t>Notebook klasické konstrukce, materiál hliník.
Display 13,6", IPS, rozlišení min. 2506 x 1664, lesklý, jas min. 500 cd/m2.
Min. 8jádrový procesor, min. 19 000 bodů v www.cpubenchmark.net/ (k 16.7.2024).
Integrovaná grafická karta, min. 8jádrové GPU.
Min. 8 GB RAM.
SSD disk s kapacitou min. 256GB.
Konektivita: Wi-Fi 6E ax, Bluetooth 5.3, 2x Thunderbolt / USB 4.
HD kamera min. 1080p.
Čtečka otisků prstů.
Podsvícená klávesnice s českou lokalizací.
4 reproduktory s prostorovým zvukem.
Baterie s kapacitou min. 52,6Wh, udávaná maximální výdrž baterie alespoň 17 h.
Hmotnost do 1,3 kg.
Operační systém macOS  z důvodu zajištění kompatibility se stávajícími zařízeními na ZČU.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</si>
</sst>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6" fillId="0" borderId="0"/>
  </cellStyleXfs>
  <cellXfs count="77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2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19" fillId="0" borderId="0" xfId="0" applyFont="1" applyAlignment="1" applyProtection="1">
      <alignment horizontal="left" vertical="top" wrapText="1"/>
    </xf>
    <xf numFmtId="0" fontId="20" fillId="0" borderId="0" xfId="0" applyFont="1" applyAlignment="1" applyProtection="1">
      <alignment horizontal="left" vertical="top"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7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1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7" fillId="4" borderId="7" xfId="0" applyFont="1" applyFill="1" applyBorder="1" applyAlignment="1" applyProtection="1">
      <alignment horizontal="center" vertical="center" wrapText="1"/>
    </xf>
    <xf numFmtId="0" fontId="7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7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3" fillId="5" borderId="6" xfId="0" applyFont="1" applyFill="1" applyBorder="1" applyAlignment="1" applyProtection="1">
      <alignment horizontal="center" vertical="center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0" fontId="2" fillId="3" borderId="4" xfId="0" applyFont="1" applyFill="1" applyBorder="1" applyAlignment="1" applyProtection="1">
      <alignment horizontal="center" vertical="center" wrapText="1"/>
    </xf>
    <xf numFmtId="0" fontId="10" fillId="6" borderId="4" xfId="0" applyFont="1" applyFill="1" applyBorder="1" applyAlignment="1" applyProtection="1">
      <alignment horizontal="center" vertical="center" wrapText="1"/>
    </xf>
    <xf numFmtId="0" fontId="2" fillId="6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0" fillId="0" borderId="0" xfId="2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9" xfId="0" applyNumberFormat="1" applyFont="1" applyBorder="1" applyAlignment="1" applyProtection="1">
      <alignment horizontal="center" vertical="center"/>
    </xf>
    <xf numFmtId="164" fontId="9" fillId="0" borderId="10" xfId="0" applyNumberFormat="1" applyFont="1" applyBorder="1" applyAlignment="1" applyProtection="1">
      <alignment horizontal="center" vertical="center"/>
    </xf>
    <xf numFmtId="164" fontId="9" fillId="0" borderId="11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0" fontId="19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3" fillId="0" borderId="0" xfId="0" applyFont="1" applyAlignment="1" applyProtection="1">
      <alignment horizontal="left" vertical="center" wrapText="1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locked="0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Normal="100" workbookViewId="0">
      <selection activeCell="G7" sqref="G7:H7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4" customWidth="1"/>
    <col min="4" max="4" width="12.28515625" style="72" customWidth="1"/>
    <col min="5" max="5" width="10.5703125" style="22" customWidth="1"/>
    <col min="6" max="6" width="103.14062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27.140625" style="1" hidden="1" customWidth="1"/>
    <col min="12" max="12" width="29" style="1" customWidth="1"/>
    <col min="13" max="13" width="23.7109375" style="1" customWidth="1"/>
    <col min="14" max="14" width="31.4257812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31</v>
      </c>
      <c r="C1" s="3"/>
      <c r="D1" s="3"/>
      <c r="E1" s="1"/>
      <c r="G1" s="5"/>
      <c r="V1" s="1"/>
    </row>
    <row r="2" spans="1:22" ht="16.5" customHeight="1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30</v>
      </c>
      <c r="H6" s="30" t="s">
        <v>23</v>
      </c>
      <c r="I6" s="31" t="s">
        <v>15</v>
      </c>
      <c r="J6" s="29" t="s">
        <v>16</v>
      </c>
      <c r="K6" s="29" t="s">
        <v>32</v>
      </c>
      <c r="L6" s="32" t="s">
        <v>17</v>
      </c>
      <c r="M6" s="33" t="s">
        <v>18</v>
      </c>
      <c r="N6" s="32" t="s">
        <v>19</v>
      </c>
      <c r="O6" s="29" t="s">
        <v>27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307.5" customHeight="1" thickTop="1" thickBot="1" x14ac:dyDescent="0.3">
      <c r="A7" s="36"/>
      <c r="B7" s="37">
        <v>1</v>
      </c>
      <c r="C7" s="38" t="s">
        <v>35</v>
      </c>
      <c r="D7" s="39">
        <v>1</v>
      </c>
      <c r="E7" s="40" t="s">
        <v>26</v>
      </c>
      <c r="F7" s="41" t="s">
        <v>38</v>
      </c>
      <c r="G7" s="74"/>
      <c r="H7" s="75"/>
      <c r="I7" s="42" t="s">
        <v>33</v>
      </c>
      <c r="J7" s="38" t="s">
        <v>28</v>
      </c>
      <c r="K7" s="38"/>
      <c r="L7" s="43"/>
      <c r="M7" s="44" t="s">
        <v>36</v>
      </c>
      <c r="N7" s="44" t="s">
        <v>37</v>
      </c>
      <c r="O7" s="45" t="s">
        <v>34</v>
      </c>
      <c r="P7" s="46">
        <f>D7*Q7</f>
        <v>26440</v>
      </c>
      <c r="Q7" s="47">
        <v>26440</v>
      </c>
      <c r="R7" s="76"/>
      <c r="S7" s="48">
        <f>D7*R7</f>
        <v>0</v>
      </c>
      <c r="T7" s="49" t="str">
        <f t="shared" ref="T7" si="0">IF(ISNUMBER(R7), IF(R7&gt;Q7,"NEVYHOVUJE","VYHOVUJE")," ")</f>
        <v xml:space="preserve"> </v>
      </c>
      <c r="U7" s="50"/>
      <c r="V7" s="51" t="s">
        <v>11</v>
      </c>
    </row>
    <row r="8" spans="1:22" ht="17.45" customHeight="1" thickTop="1" thickBot="1" x14ac:dyDescent="0.3">
      <c r="C8" s="1"/>
      <c r="D8" s="1"/>
      <c r="E8" s="1"/>
      <c r="F8" s="1"/>
      <c r="G8" s="1"/>
      <c r="H8" s="1"/>
      <c r="I8" s="1"/>
      <c r="J8" s="1"/>
      <c r="N8" s="1"/>
      <c r="O8" s="1"/>
      <c r="P8" s="1"/>
    </row>
    <row r="9" spans="1:22" ht="51.75" customHeight="1" thickTop="1" thickBot="1" x14ac:dyDescent="0.3">
      <c r="B9" s="52" t="s">
        <v>25</v>
      </c>
      <c r="C9" s="52"/>
      <c r="D9" s="52"/>
      <c r="E9" s="52"/>
      <c r="F9" s="52"/>
      <c r="G9" s="52"/>
      <c r="H9" s="53"/>
      <c r="I9" s="53"/>
      <c r="J9" s="54"/>
      <c r="K9" s="54"/>
      <c r="L9" s="27"/>
      <c r="M9" s="27"/>
      <c r="N9" s="27"/>
      <c r="O9" s="55"/>
      <c r="P9" s="55"/>
      <c r="Q9" s="56" t="s">
        <v>9</v>
      </c>
      <c r="R9" s="57" t="s">
        <v>10</v>
      </c>
      <c r="S9" s="58"/>
      <c r="T9" s="59"/>
      <c r="U9" s="60"/>
      <c r="V9" s="61"/>
    </row>
    <row r="10" spans="1:22" ht="50.45" customHeight="1" thickTop="1" thickBot="1" x14ac:dyDescent="0.3">
      <c r="B10" s="62" t="s">
        <v>24</v>
      </c>
      <c r="C10" s="62"/>
      <c r="D10" s="62"/>
      <c r="E10" s="62"/>
      <c r="F10" s="62"/>
      <c r="G10" s="62"/>
      <c r="H10" s="62"/>
      <c r="I10" s="63"/>
      <c r="L10" s="7"/>
      <c r="M10" s="7"/>
      <c r="N10" s="7"/>
      <c r="O10" s="64"/>
      <c r="P10" s="64"/>
      <c r="Q10" s="65">
        <f>SUM(P7:P7)</f>
        <v>26440</v>
      </c>
      <c r="R10" s="66">
        <f>SUM(S7:S7)</f>
        <v>0</v>
      </c>
      <c r="S10" s="67"/>
      <c r="T10" s="68"/>
    </row>
    <row r="11" spans="1:22" ht="15.75" thickTop="1" x14ac:dyDescent="0.25">
      <c r="B11" s="69" t="s">
        <v>29</v>
      </c>
      <c r="C11" s="69"/>
      <c r="D11" s="69"/>
      <c r="E11" s="69"/>
      <c r="F11" s="69"/>
      <c r="G11" s="69"/>
      <c r="H11" s="16"/>
      <c r="I11" s="11"/>
      <c r="J11" s="11"/>
      <c r="K11" s="11"/>
      <c r="L11" s="11"/>
      <c r="M11" s="11"/>
      <c r="N11" s="17"/>
      <c r="O11" s="17"/>
      <c r="P11" s="17"/>
      <c r="Q11" s="11"/>
      <c r="R11" s="11"/>
      <c r="S11" s="11"/>
    </row>
    <row r="12" spans="1:22" x14ac:dyDescent="0.25">
      <c r="B12" s="70"/>
      <c r="C12" s="70"/>
      <c r="D12" s="70"/>
      <c r="E12" s="70"/>
      <c r="F12" s="70"/>
      <c r="G12" s="16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70"/>
      <c r="C13" s="70"/>
      <c r="D13" s="70"/>
      <c r="E13" s="70"/>
      <c r="F13" s="70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70"/>
      <c r="C14" s="70"/>
      <c r="D14" s="70"/>
      <c r="E14" s="70"/>
      <c r="F14" s="70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ht="19.899999999999999" customHeight="1" x14ac:dyDescent="0.25">
      <c r="C15" s="54"/>
      <c r="D15" s="71"/>
      <c r="E15" s="54"/>
      <c r="F15" s="54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H16" s="73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54"/>
      <c r="D17" s="71"/>
      <c r="E17" s="54"/>
      <c r="F17" s="54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54"/>
      <c r="D18" s="71"/>
      <c r="E18" s="54"/>
      <c r="F18" s="54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54"/>
      <c r="D19" s="71"/>
      <c r="E19" s="54"/>
      <c r="F19" s="54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54"/>
      <c r="D20" s="71"/>
      <c r="E20" s="54"/>
      <c r="F20" s="54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54"/>
      <c r="D21" s="71"/>
      <c r="E21" s="54"/>
      <c r="F21" s="54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54"/>
      <c r="D22" s="71"/>
      <c r="E22" s="54"/>
      <c r="F22" s="54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54"/>
      <c r="D23" s="71"/>
      <c r="E23" s="54"/>
      <c r="F23" s="54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54"/>
      <c r="D24" s="71"/>
      <c r="E24" s="54"/>
      <c r="F24" s="54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54"/>
      <c r="D25" s="71"/>
      <c r="E25" s="54"/>
      <c r="F25" s="54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54"/>
      <c r="D26" s="71"/>
      <c r="E26" s="54"/>
      <c r="F26" s="54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54"/>
      <c r="D27" s="71"/>
      <c r="E27" s="54"/>
      <c r="F27" s="54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54"/>
      <c r="D28" s="71"/>
      <c r="E28" s="54"/>
      <c r="F28" s="54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54"/>
      <c r="D29" s="71"/>
      <c r="E29" s="54"/>
      <c r="F29" s="54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54"/>
      <c r="D30" s="71"/>
      <c r="E30" s="54"/>
      <c r="F30" s="54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54"/>
      <c r="D31" s="71"/>
      <c r="E31" s="54"/>
      <c r="F31" s="54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54"/>
      <c r="D32" s="71"/>
      <c r="E32" s="54"/>
      <c r="F32" s="54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54"/>
      <c r="D33" s="71"/>
      <c r="E33" s="54"/>
      <c r="F33" s="54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54"/>
      <c r="D34" s="71"/>
      <c r="E34" s="54"/>
      <c r="F34" s="54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54"/>
      <c r="D35" s="71"/>
      <c r="E35" s="54"/>
      <c r="F35" s="54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54"/>
      <c r="D36" s="71"/>
      <c r="E36" s="54"/>
      <c r="F36" s="54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54"/>
      <c r="D37" s="71"/>
      <c r="E37" s="54"/>
      <c r="F37" s="54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54"/>
      <c r="D38" s="71"/>
      <c r="E38" s="54"/>
      <c r="F38" s="54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54"/>
      <c r="D39" s="71"/>
      <c r="E39" s="54"/>
      <c r="F39" s="54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54"/>
      <c r="D40" s="71"/>
      <c r="E40" s="54"/>
      <c r="F40" s="54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54"/>
      <c r="D41" s="71"/>
      <c r="E41" s="54"/>
      <c r="F41" s="54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54"/>
      <c r="D42" s="71"/>
      <c r="E42" s="54"/>
      <c r="F42" s="54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54"/>
      <c r="D43" s="71"/>
      <c r="E43" s="54"/>
      <c r="F43" s="54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54"/>
      <c r="D44" s="71"/>
      <c r="E44" s="54"/>
      <c r="F44" s="54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54"/>
      <c r="D45" s="71"/>
      <c r="E45" s="54"/>
      <c r="F45" s="54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54"/>
      <c r="D46" s="71"/>
      <c r="E46" s="54"/>
      <c r="F46" s="54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54"/>
      <c r="D47" s="71"/>
      <c r="E47" s="54"/>
      <c r="F47" s="54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54"/>
      <c r="D48" s="71"/>
      <c r="E48" s="54"/>
      <c r="F48" s="54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54"/>
      <c r="D49" s="71"/>
      <c r="E49" s="54"/>
      <c r="F49" s="54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54"/>
      <c r="D50" s="71"/>
      <c r="E50" s="54"/>
      <c r="F50" s="54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54"/>
      <c r="D51" s="71"/>
      <c r="E51" s="54"/>
      <c r="F51" s="54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54"/>
      <c r="D52" s="71"/>
      <c r="E52" s="54"/>
      <c r="F52" s="54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54"/>
      <c r="D53" s="71"/>
      <c r="E53" s="54"/>
      <c r="F53" s="54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54"/>
      <c r="D54" s="71"/>
      <c r="E54" s="54"/>
      <c r="F54" s="54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54"/>
      <c r="D55" s="71"/>
      <c r="E55" s="54"/>
      <c r="F55" s="54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54"/>
      <c r="D56" s="71"/>
      <c r="E56" s="54"/>
      <c r="F56" s="54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54"/>
      <c r="D57" s="71"/>
      <c r="E57" s="54"/>
      <c r="F57" s="54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54"/>
      <c r="D58" s="71"/>
      <c r="E58" s="54"/>
      <c r="F58" s="54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54"/>
      <c r="D59" s="71"/>
      <c r="E59" s="54"/>
      <c r="F59" s="54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54"/>
      <c r="D60" s="71"/>
      <c r="E60" s="54"/>
      <c r="F60" s="54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54"/>
      <c r="D61" s="71"/>
      <c r="E61" s="54"/>
      <c r="F61" s="54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54"/>
      <c r="D62" s="71"/>
      <c r="E62" s="54"/>
      <c r="F62" s="54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54"/>
      <c r="D63" s="71"/>
      <c r="E63" s="54"/>
      <c r="F63" s="54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54"/>
      <c r="D64" s="71"/>
      <c r="E64" s="54"/>
      <c r="F64" s="54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54"/>
      <c r="D65" s="71"/>
      <c r="E65" s="54"/>
      <c r="F65" s="54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54"/>
      <c r="D66" s="71"/>
      <c r="E66" s="54"/>
      <c r="F66" s="54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54"/>
      <c r="D67" s="71"/>
      <c r="E67" s="54"/>
      <c r="F67" s="54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54"/>
      <c r="D68" s="71"/>
      <c r="E68" s="54"/>
      <c r="F68" s="54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54"/>
      <c r="D69" s="71"/>
      <c r="E69" s="54"/>
      <c r="F69" s="54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54"/>
      <c r="D70" s="71"/>
      <c r="E70" s="54"/>
      <c r="F70" s="54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54"/>
      <c r="D71" s="71"/>
      <c r="E71" s="54"/>
      <c r="F71" s="54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54"/>
      <c r="D72" s="71"/>
      <c r="E72" s="54"/>
      <c r="F72" s="54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54"/>
      <c r="D73" s="71"/>
      <c r="E73" s="54"/>
      <c r="F73" s="54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54"/>
      <c r="D74" s="71"/>
      <c r="E74" s="54"/>
      <c r="F74" s="54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54"/>
      <c r="D75" s="71"/>
      <c r="E75" s="54"/>
      <c r="F75" s="54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54"/>
      <c r="D76" s="71"/>
      <c r="E76" s="54"/>
      <c r="F76" s="54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54"/>
      <c r="D77" s="71"/>
      <c r="E77" s="54"/>
      <c r="F77" s="54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54"/>
      <c r="D78" s="71"/>
      <c r="E78" s="54"/>
      <c r="F78" s="54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54"/>
      <c r="D79" s="71"/>
      <c r="E79" s="54"/>
      <c r="F79" s="54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54"/>
      <c r="D80" s="71"/>
      <c r="E80" s="54"/>
      <c r="F80" s="54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54"/>
      <c r="D81" s="71"/>
      <c r="E81" s="54"/>
      <c r="F81" s="54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54"/>
      <c r="D82" s="71"/>
      <c r="E82" s="54"/>
      <c r="F82" s="54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54"/>
      <c r="D83" s="71"/>
      <c r="E83" s="54"/>
      <c r="F83" s="54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54"/>
      <c r="D84" s="71"/>
      <c r="E84" s="54"/>
      <c r="F84" s="54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54"/>
      <c r="D85" s="71"/>
      <c r="E85" s="54"/>
      <c r="F85" s="54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54"/>
      <c r="D86" s="71"/>
      <c r="E86" s="54"/>
      <c r="F86" s="54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54"/>
      <c r="D87" s="71"/>
      <c r="E87" s="54"/>
      <c r="F87" s="54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54"/>
      <c r="D88" s="71"/>
      <c r="E88" s="54"/>
      <c r="F88" s="54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54"/>
      <c r="D89" s="71"/>
      <c r="E89" s="54"/>
      <c r="F89" s="54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54"/>
      <c r="D90" s="71"/>
      <c r="E90" s="54"/>
      <c r="F90" s="54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54"/>
      <c r="D91" s="71"/>
      <c r="E91" s="54"/>
      <c r="F91" s="54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54"/>
      <c r="D92" s="71"/>
      <c r="E92" s="54"/>
      <c r="F92" s="54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54"/>
      <c r="D93" s="71"/>
      <c r="E93" s="54"/>
      <c r="F93" s="54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54"/>
      <c r="D94" s="71"/>
      <c r="E94" s="54"/>
      <c r="F94" s="54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54"/>
      <c r="D95" s="71"/>
      <c r="E95" s="54"/>
      <c r="F95" s="54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54"/>
      <c r="D96" s="71"/>
      <c r="E96" s="54"/>
      <c r="F96" s="54"/>
      <c r="G96" s="16"/>
      <c r="H96" s="16"/>
      <c r="I96" s="11"/>
      <c r="J96" s="11"/>
      <c r="K96" s="11"/>
      <c r="L96" s="11"/>
      <c r="M96" s="11"/>
      <c r="N96" s="17"/>
      <c r="O96" s="17"/>
      <c r="P96" s="17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f8MTIvaQIkVeAUA8Op8Lc7+mIF1hab52l4xChSNND8Bd++176Gmxkm9nDJxo32RMWUNqluqxqy4y2XL2I8/BCQ==" saltValue="ztvfubNusKW9F11nCqV9Zg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">
    <cfRule type="cellIs" dxfId="8" priority="94" operator="greaterThanOrEqual">
      <formula>1</formula>
    </cfRule>
    <cfRule type="containsBlanks" dxfId="7" priority="97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:H7 R7">
    <cfRule type="notContainsBlanks" dxfId="5" priority="71">
      <formula>LEN(TRIM(G7))&gt;0</formula>
    </cfRule>
    <cfRule type="notContainsBlanks" dxfId="4" priority="72">
      <formula>LEN(TRIM(G7))&gt;0</formula>
    </cfRule>
    <cfRule type="containsBlanks" dxfId="3" priority="74">
      <formula>LEN(TRIM(G7))=0</formula>
    </cfRule>
  </conditionalFormatting>
  <conditionalFormatting sqref="G7:H7">
    <cfRule type="notContainsBlanks" dxfId="2" priority="70">
      <formula>LEN(TRIM(G7))&gt;0</formula>
    </cfRule>
  </conditionalFormatting>
  <conditionalFormatting sqref="T7">
    <cfRule type="cellIs" dxfId="1" priority="80" operator="equal">
      <formula>"NEVYHOVUJE"</formula>
    </cfRule>
    <cfRule type="cellIs" dxfId="0" priority="81" operator="equal">
      <formula>"VYHOVUJE"</formula>
    </cfRule>
  </conditionalFormatting>
  <dataValidations count="2">
    <dataValidation type="list" allowBlank="1" showInputMessage="1" showErrorMessage="1" sqref="J7" xr:uid="{48CFB74B-9296-4A50-982E-BC79A8E838C1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2024-07-19T10:31:55Z</cp:lastPrinted>
  <dcterms:created xsi:type="dcterms:W3CDTF">2014-03-05T12:43:32Z</dcterms:created>
  <dcterms:modified xsi:type="dcterms:W3CDTF">2024-07-19T12:24:46Z</dcterms:modified>
</cp:coreProperties>
</file>